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40" windowWidth="19420" windowHeight="800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59" i="1" l="1"/>
  <c r="F65" i="1" l="1"/>
  <c r="C60" i="1"/>
  <c r="D60" i="1"/>
  <c r="E26" i="1"/>
  <c r="E11" i="1"/>
  <c r="E8" i="1"/>
  <c r="F62" i="1"/>
  <c r="E59" i="1"/>
  <c r="E43" i="1"/>
  <c r="E30" i="1"/>
  <c r="E29" i="1"/>
  <c r="E14" i="1"/>
  <c r="F30" i="1" l="1"/>
  <c r="F26" i="1"/>
  <c r="F11" i="1"/>
</calcChain>
</file>

<file path=xl/sharedStrings.xml><?xml version="1.0" encoding="utf-8"?>
<sst xmlns="http://schemas.openxmlformats.org/spreadsheetml/2006/main" count="60" uniqueCount="59">
  <si>
    <t>Kunstgressfinans</t>
  </si>
  <si>
    <t>Sponsorinntekter kunstgress</t>
  </si>
  <si>
    <t>Leieinntekter kunstgress</t>
  </si>
  <si>
    <t>Depotdugnader + påfyll spillere</t>
  </si>
  <si>
    <t>Lånerenter SMN</t>
  </si>
  <si>
    <t>Avdrag SMN</t>
  </si>
  <si>
    <t>Bjerkliavtale</t>
  </si>
  <si>
    <t>Banedrift</t>
  </si>
  <si>
    <t xml:space="preserve">Treningsavgift fotball </t>
  </si>
  <si>
    <t>Festeavtale</t>
  </si>
  <si>
    <t>Flomlys</t>
  </si>
  <si>
    <t>Salt</t>
  </si>
  <si>
    <t>Leasing traktor</t>
  </si>
  <si>
    <t>Service traktor</t>
  </si>
  <si>
    <t>Diesel traktor</t>
  </si>
  <si>
    <t>Bemanning traktor</t>
  </si>
  <si>
    <t>Vedlikehold</t>
  </si>
  <si>
    <t>Uforutsett kunstgresset</t>
  </si>
  <si>
    <t>Håndball</t>
  </si>
  <si>
    <t>Treningsavgift håndball</t>
  </si>
  <si>
    <t>Halleie håndball</t>
  </si>
  <si>
    <t>Lagsdrift generellt</t>
  </si>
  <si>
    <t>Offentlig tilskudd kommunen</t>
  </si>
  <si>
    <t>Offentlig tilskudd NIF</t>
  </si>
  <si>
    <t>Medlemskontigent</t>
  </si>
  <si>
    <t>Hovedlotteri</t>
  </si>
  <si>
    <t>Idrettsbingo</t>
  </si>
  <si>
    <t>Grasrotandelen</t>
  </si>
  <si>
    <t>G-Sportavtalen</t>
  </si>
  <si>
    <t>Stjørdalsdagene</t>
  </si>
  <si>
    <t>Renteinntekter</t>
  </si>
  <si>
    <t>Diverse inntekter</t>
  </si>
  <si>
    <t>Mva kompensasjon</t>
  </si>
  <si>
    <t>Lotteriutgifter</t>
  </si>
  <si>
    <t>Starttilskudd skolestartere</t>
  </si>
  <si>
    <t>Reisetilskudd 16 års lagene</t>
  </si>
  <si>
    <t>Kursutgifter fotball og håndball</t>
  </si>
  <si>
    <t>Dommerkurs- og utstyr</t>
  </si>
  <si>
    <t>Leie Remyra Grendehus</t>
  </si>
  <si>
    <t>Strøm og forsikring klubbhuset</t>
  </si>
  <si>
    <t>Vedlikehold av bane, bygning og utstyr</t>
  </si>
  <si>
    <t>Administrative utgifter</t>
  </si>
  <si>
    <t>Påmelding serier fotball og håndball</t>
  </si>
  <si>
    <t>Lagsforsikring</t>
  </si>
  <si>
    <t>Bankgebyrer</t>
  </si>
  <si>
    <t>Medlemsnett</t>
  </si>
  <si>
    <t>Diverse uforutsett</t>
  </si>
  <si>
    <t>Avskrivninger anlegg og baner</t>
  </si>
  <si>
    <t xml:space="preserve">Resultat </t>
  </si>
  <si>
    <t>Utgifter</t>
  </si>
  <si>
    <t>Inntekter</t>
  </si>
  <si>
    <t>Sum</t>
  </si>
  <si>
    <t>Forsikring traktor</t>
  </si>
  <si>
    <t>Drift gressbanen</t>
  </si>
  <si>
    <t>Likviditetsoverskudd</t>
  </si>
  <si>
    <t>Avskrivninger</t>
  </si>
  <si>
    <t>Resultat</t>
  </si>
  <si>
    <t>Budsjett Remyra IL - 2015</t>
  </si>
  <si>
    <t>Skifte av gjerde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</si>
</sst>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0" applyNumberFormat="1" applyFont="1"/>
    <xf numFmtId="3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6" xfId="0" applyBorder="1"/>
    <xf numFmtId="0" fontId="1" fillId="0" borderId="5" xfId="0" applyFont="1" applyBorder="1"/>
    <xf numFmtId="0" fontId="0" fillId="0" borderId="5" xfId="0" applyBorder="1"/>
    <xf numFmtId="0" fontId="1" fillId="0" borderId="8" xfId="0" applyFont="1" applyBorder="1"/>
    <xf numFmtId="3" fontId="0" fillId="0" borderId="7" xfId="0" applyNumberFormat="1" applyBorder="1"/>
    <xf numFmtId="3" fontId="1" fillId="0" borderId="7" xfId="0" applyNumberFormat="1" applyFont="1" applyBorder="1"/>
    <xf numFmtId="0" fontId="0" fillId="0" borderId="7" xfId="0" applyBorder="1"/>
    <xf numFmtId="0" fontId="1" fillId="0" borderId="6" xfId="0" applyFont="1" applyBorder="1" applyAlignment="1">
      <alignment horizontal="center"/>
    </xf>
    <xf numFmtId="3" fontId="0" fillId="0" borderId="6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8" xfId="0" applyBorder="1"/>
    <xf numFmtId="0" fontId="1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6"/>
  <sheetViews>
    <sheetView tabSelected="1" workbookViewId="0">
      <pane ySplit="4" topLeftCell="A26" activePane="bottomLeft" state="frozen"/>
      <selection pane="bottomLeft" activeCell="J25" sqref="J25"/>
    </sheetView>
  </sheetViews>
  <sheetFormatPr baseColWidth="10" defaultRowHeight="14.5" x14ac:dyDescent="0.35"/>
  <cols>
    <col min="1" max="1" width="3.54296875" customWidth="1"/>
    <col min="2" max="2" width="35.81640625" bestFit="1" customWidth="1"/>
  </cols>
  <sheetData>
    <row r="1" spans="2:6" ht="9.75" customHeight="1" x14ac:dyDescent="0.25"/>
    <row r="2" spans="2:6" ht="18.75" x14ac:dyDescent="0.3">
      <c r="B2" s="22" t="s">
        <v>57</v>
      </c>
      <c r="C2" s="23"/>
      <c r="D2" s="23"/>
      <c r="E2" s="23"/>
      <c r="F2" s="24"/>
    </row>
    <row r="3" spans="2:6" ht="9" customHeight="1" x14ac:dyDescent="0.3">
      <c r="B3" s="5"/>
      <c r="C3" s="5"/>
      <c r="D3" s="5"/>
      <c r="E3" s="5"/>
      <c r="F3" s="5"/>
    </row>
    <row r="4" spans="2:6" ht="15" x14ac:dyDescent="0.25">
      <c r="B4" s="9"/>
      <c r="C4" s="8" t="s">
        <v>49</v>
      </c>
      <c r="D4" s="8" t="s">
        <v>50</v>
      </c>
      <c r="E4" s="16" t="s">
        <v>51</v>
      </c>
      <c r="F4" s="21" t="s">
        <v>56</v>
      </c>
    </row>
    <row r="5" spans="2:6" ht="15" x14ac:dyDescent="0.25">
      <c r="B5" s="10" t="s">
        <v>0</v>
      </c>
      <c r="C5" s="1"/>
      <c r="D5" s="1"/>
      <c r="E5" s="11"/>
      <c r="F5" s="1"/>
    </row>
    <row r="6" spans="2:6" ht="15" x14ac:dyDescent="0.25">
      <c r="B6" s="9" t="s">
        <v>1</v>
      </c>
      <c r="C6" s="2"/>
      <c r="D6" s="2">
        <v>100000</v>
      </c>
      <c r="E6" s="17"/>
      <c r="F6" s="6"/>
    </row>
    <row r="7" spans="2:6" ht="15" x14ac:dyDescent="0.25">
      <c r="B7" s="9" t="s">
        <v>2</v>
      </c>
      <c r="C7" s="2"/>
      <c r="D7" s="2">
        <v>20000</v>
      </c>
      <c r="E7" s="17"/>
      <c r="F7" s="6"/>
    </row>
    <row r="8" spans="2:6" x14ac:dyDescent="0.35">
      <c r="B8" s="9" t="s">
        <v>3</v>
      </c>
      <c r="C8" s="2"/>
      <c r="D8" s="2">
        <v>200000</v>
      </c>
      <c r="E8" s="17">
        <f>SUM(D6:D8)</f>
        <v>320000</v>
      </c>
      <c r="F8" s="6"/>
    </row>
    <row r="9" spans="2:6" ht="15" x14ac:dyDescent="0.25">
      <c r="B9" s="9"/>
      <c r="C9" s="2"/>
      <c r="D9" s="2"/>
      <c r="E9" s="17"/>
      <c r="F9" s="6"/>
    </row>
    <row r="10" spans="2:6" x14ac:dyDescent="0.35">
      <c r="B10" s="9" t="s">
        <v>4</v>
      </c>
      <c r="C10" s="2">
        <v>-100000</v>
      </c>
      <c r="D10" s="2"/>
      <c r="E10" s="17"/>
      <c r="F10" s="6"/>
    </row>
    <row r="11" spans="2:6" ht="15" x14ac:dyDescent="0.25">
      <c r="B11" s="11" t="s">
        <v>6</v>
      </c>
      <c r="C11" s="3">
        <v>0</v>
      </c>
      <c r="D11" s="4"/>
      <c r="E11" s="18">
        <f>SUM(C10:C11)</f>
        <v>-100000</v>
      </c>
      <c r="F11" s="7">
        <f>+E8+E11</f>
        <v>220000</v>
      </c>
    </row>
    <row r="12" spans="2:6" ht="15" x14ac:dyDescent="0.25">
      <c r="B12" s="9"/>
      <c r="C12" s="2"/>
      <c r="D12" s="2"/>
      <c r="E12" s="17"/>
      <c r="F12" s="6"/>
    </row>
    <row r="13" spans="2:6" ht="15" x14ac:dyDescent="0.25">
      <c r="B13" s="10" t="s">
        <v>7</v>
      </c>
      <c r="C13" s="3"/>
      <c r="D13" s="3"/>
      <c r="E13" s="18"/>
      <c r="F13" s="7"/>
    </row>
    <row r="14" spans="2:6" ht="15" x14ac:dyDescent="0.25">
      <c r="B14" s="9" t="s">
        <v>8</v>
      </c>
      <c r="C14" s="2"/>
      <c r="D14" s="2">
        <v>250000</v>
      </c>
      <c r="E14" s="17">
        <f>+D14</f>
        <v>250000</v>
      </c>
      <c r="F14" s="6"/>
    </row>
    <row r="15" spans="2:6" ht="15" x14ac:dyDescent="0.25">
      <c r="B15" s="9" t="s">
        <v>9</v>
      </c>
      <c r="C15" s="2">
        <v>-10000</v>
      </c>
      <c r="D15" s="2"/>
      <c r="E15" s="17"/>
      <c r="F15" s="6"/>
    </row>
    <row r="16" spans="2:6" ht="15" x14ac:dyDescent="0.25">
      <c r="B16" s="9" t="s">
        <v>10</v>
      </c>
      <c r="C16" s="2">
        <v>-15000</v>
      </c>
      <c r="D16" s="2"/>
      <c r="E16" s="17"/>
      <c r="F16" s="6"/>
    </row>
    <row r="17" spans="2:6" ht="15" x14ac:dyDescent="0.25">
      <c r="B17" s="9" t="s">
        <v>11</v>
      </c>
      <c r="C17" s="2">
        <v>-25000</v>
      </c>
      <c r="D17" s="2"/>
      <c r="E17" s="17"/>
      <c r="F17" s="6"/>
    </row>
    <row r="18" spans="2:6" ht="15" x14ac:dyDescent="0.25">
      <c r="B18" s="9" t="s">
        <v>12</v>
      </c>
      <c r="C18" s="2">
        <v>-100000</v>
      </c>
      <c r="D18" s="2"/>
      <c r="E18" s="17"/>
      <c r="F18" s="6"/>
    </row>
    <row r="19" spans="2:6" ht="15" x14ac:dyDescent="0.25">
      <c r="B19" s="9" t="s">
        <v>52</v>
      </c>
      <c r="C19" s="2">
        <v>-3000</v>
      </c>
      <c r="D19" s="2"/>
      <c r="E19" s="17"/>
      <c r="F19" s="6"/>
    </row>
    <row r="20" spans="2:6" ht="15" x14ac:dyDescent="0.25">
      <c r="B20" s="9" t="s">
        <v>13</v>
      </c>
      <c r="C20" s="2">
        <v>-15000</v>
      </c>
      <c r="D20" s="2"/>
      <c r="E20" s="17"/>
      <c r="F20" s="6"/>
    </row>
    <row r="21" spans="2:6" ht="15" x14ac:dyDescent="0.25">
      <c r="B21" s="9" t="s">
        <v>14</v>
      </c>
      <c r="C21" s="2">
        <v>-5000</v>
      </c>
      <c r="D21" s="2"/>
      <c r="E21" s="17"/>
      <c r="F21" s="6"/>
    </row>
    <row r="22" spans="2:6" ht="15" x14ac:dyDescent="0.25">
      <c r="B22" s="9" t="s">
        <v>15</v>
      </c>
      <c r="C22" s="2">
        <v>-20000</v>
      </c>
      <c r="D22" s="2"/>
      <c r="E22" s="17"/>
      <c r="F22" s="6"/>
    </row>
    <row r="23" spans="2:6" ht="15" x14ac:dyDescent="0.25">
      <c r="B23" s="9" t="s">
        <v>58</v>
      </c>
      <c r="C23" s="2">
        <v>-100000</v>
      </c>
      <c r="D23" s="2"/>
      <c r="E23" s="17"/>
      <c r="F23" s="6"/>
    </row>
    <row r="24" spans="2:6" ht="15" x14ac:dyDescent="0.25">
      <c r="B24" s="9" t="s">
        <v>16</v>
      </c>
      <c r="C24" s="2">
        <v>-15000</v>
      </c>
      <c r="D24" s="2"/>
      <c r="E24" s="17"/>
      <c r="F24" s="6"/>
    </row>
    <row r="25" spans="2:6" ht="15" x14ac:dyDescent="0.25">
      <c r="B25" s="9" t="s">
        <v>53</v>
      </c>
      <c r="C25" s="2">
        <v>-30000</v>
      </c>
      <c r="D25" s="2"/>
      <c r="E25" s="17"/>
      <c r="F25" s="6"/>
    </row>
    <row r="26" spans="2:6" ht="15" x14ac:dyDescent="0.25">
      <c r="B26" s="11" t="s">
        <v>17</v>
      </c>
      <c r="C26" s="3">
        <v>-20000</v>
      </c>
      <c r="D26" s="3"/>
      <c r="E26" s="18">
        <f>SUM(C15:C26)</f>
        <v>-358000</v>
      </c>
      <c r="F26" s="7">
        <f>+E14+E26</f>
        <v>-108000</v>
      </c>
    </row>
    <row r="27" spans="2:6" ht="15" x14ac:dyDescent="0.25">
      <c r="B27" s="9"/>
      <c r="C27" s="2"/>
      <c r="D27" s="2"/>
      <c r="E27" s="17"/>
      <c r="F27" s="6"/>
    </row>
    <row r="28" spans="2:6" x14ac:dyDescent="0.35">
      <c r="B28" s="10" t="s">
        <v>18</v>
      </c>
      <c r="C28" s="3"/>
      <c r="D28" s="3"/>
      <c r="E28" s="18"/>
      <c r="F28" s="7"/>
    </row>
    <row r="29" spans="2:6" x14ac:dyDescent="0.35">
      <c r="B29" s="9" t="s">
        <v>19</v>
      </c>
      <c r="C29" s="2"/>
      <c r="D29" s="2">
        <v>60000</v>
      </c>
      <c r="E29" s="17">
        <f>+D29</f>
        <v>60000</v>
      </c>
      <c r="F29" s="6"/>
    </row>
    <row r="30" spans="2:6" x14ac:dyDescent="0.35">
      <c r="B30" s="11" t="s">
        <v>20</v>
      </c>
      <c r="C30" s="3">
        <v>-100000</v>
      </c>
      <c r="D30" s="3"/>
      <c r="E30" s="18">
        <f>+C30</f>
        <v>-100000</v>
      </c>
      <c r="F30" s="7">
        <f>+E29+E30</f>
        <v>-40000</v>
      </c>
    </row>
    <row r="31" spans="2:6" ht="15" x14ac:dyDescent="0.25">
      <c r="B31" s="9"/>
      <c r="C31" s="2"/>
      <c r="D31" s="2"/>
      <c r="E31" s="17"/>
      <c r="F31" s="6"/>
    </row>
    <row r="32" spans="2:6" ht="15" x14ac:dyDescent="0.25">
      <c r="B32" s="10" t="s">
        <v>21</v>
      </c>
      <c r="C32" s="3"/>
      <c r="D32" s="3"/>
      <c r="E32" s="18"/>
      <c r="F32" s="7"/>
    </row>
    <row r="33" spans="2:6" ht="15" x14ac:dyDescent="0.25">
      <c r="B33" s="9" t="s">
        <v>22</v>
      </c>
      <c r="C33" s="2"/>
      <c r="D33" s="2">
        <v>15000</v>
      </c>
      <c r="E33" s="17"/>
      <c r="F33" s="6"/>
    </row>
    <row r="34" spans="2:6" ht="15" x14ac:dyDescent="0.25">
      <c r="B34" s="9" t="s">
        <v>23</v>
      </c>
      <c r="C34" s="2"/>
      <c r="D34" s="2">
        <v>50000</v>
      </c>
      <c r="E34" s="17"/>
      <c r="F34" s="6"/>
    </row>
    <row r="35" spans="2:6" ht="15" x14ac:dyDescent="0.25">
      <c r="B35" s="9" t="s">
        <v>24</v>
      </c>
      <c r="C35" s="2"/>
      <c r="D35" s="2">
        <v>60000</v>
      </c>
      <c r="E35" s="17"/>
      <c r="F35" s="6"/>
    </row>
    <row r="36" spans="2:6" ht="15" x14ac:dyDescent="0.25">
      <c r="B36" s="9" t="s">
        <v>25</v>
      </c>
      <c r="C36" s="2"/>
      <c r="D36" s="2">
        <v>100000</v>
      </c>
      <c r="E36" s="17"/>
      <c r="F36" s="6"/>
    </row>
    <row r="37" spans="2:6" ht="15" x14ac:dyDescent="0.25">
      <c r="B37" s="9" t="s">
        <v>26</v>
      </c>
      <c r="C37" s="2"/>
      <c r="D37" s="2">
        <v>80000</v>
      </c>
      <c r="E37" s="17"/>
      <c r="F37" s="6"/>
    </row>
    <row r="38" spans="2:6" ht="15" x14ac:dyDescent="0.25">
      <c r="B38" s="9" t="s">
        <v>27</v>
      </c>
      <c r="C38" s="2"/>
      <c r="D38" s="2">
        <v>60000</v>
      </c>
      <c r="E38" s="17"/>
      <c r="F38" s="6"/>
    </row>
    <row r="39" spans="2:6" ht="15" x14ac:dyDescent="0.25">
      <c r="B39" s="9" t="s">
        <v>28</v>
      </c>
      <c r="C39" s="2"/>
      <c r="D39" s="2">
        <v>15000</v>
      </c>
      <c r="E39" s="17"/>
      <c r="F39" s="6"/>
    </row>
    <row r="40" spans="2:6" x14ac:dyDescent="0.35">
      <c r="B40" s="9" t="s">
        <v>29</v>
      </c>
      <c r="C40" s="2"/>
      <c r="D40" s="2">
        <v>10000</v>
      </c>
      <c r="E40" s="17"/>
      <c r="F40" s="6"/>
    </row>
    <row r="41" spans="2:6" ht="15" x14ac:dyDescent="0.25">
      <c r="B41" s="9" t="s">
        <v>30</v>
      </c>
      <c r="C41" s="2"/>
      <c r="D41" s="2">
        <v>10000</v>
      </c>
      <c r="E41" s="17"/>
      <c r="F41" s="6"/>
    </row>
    <row r="42" spans="2:6" ht="15" x14ac:dyDescent="0.25">
      <c r="B42" s="9" t="s">
        <v>31</v>
      </c>
      <c r="C42" s="2"/>
      <c r="D42" s="2">
        <v>50000</v>
      </c>
      <c r="E42" s="17"/>
      <c r="F42" s="6"/>
    </row>
    <row r="43" spans="2:6" ht="15" x14ac:dyDescent="0.25">
      <c r="B43" s="9" t="s">
        <v>32</v>
      </c>
      <c r="C43" s="2"/>
      <c r="D43" s="2">
        <v>40000</v>
      </c>
      <c r="E43" s="17">
        <f>SUM(D33:D43)</f>
        <v>490000</v>
      </c>
      <c r="F43" s="6"/>
    </row>
    <row r="44" spans="2:6" ht="15" x14ac:dyDescent="0.25">
      <c r="B44" s="9" t="s">
        <v>33</v>
      </c>
      <c r="C44" s="2">
        <v>-12000</v>
      </c>
      <c r="D44" s="2"/>
      <c r="E44" s="17"/>
      <c r="F44" s="6"/>
    </row>
    <row r="45" spans="2:6" x14ac:dyDescent="0.35">
      <c r="B45" s="9" t="s">
        <v>29</v>
      </c>
      <c r="C45" s="2">
        <v>-5000</v>
      </c>
      <c r="D45" s="2"/>
      <c r="E45" s="17"/>
      <c r="F45" s="6"/>
    </row>
    <row r="46" spans="2:6" ht="15" x14ac:dyDescent="0.25">
      <c r="B46" s="9" t="s">
        <v>34</v>
      </c>
      <c r="C46" s="2">
        <v>-5000</v>
      </c>
      <c r="D46" s="2"/>
      <c r="E46" s="17"/>
      <c r="F46" s="6"/>
    </row>
    <row r="47" spans="2:6" x14ac:dyDescent="0.35">
      <c r="B47" s="9" t="s">
        <v>35</v>
      </c>
      <c r="C47" s="2">
        <v>-15000</v>
      </c>
      <c r="D47" s="2"/>
      <c r="E47" s="17"/>
      <c r="F47" s="6"/>
    </row>
    <row r="48" spans="2:6" x14ac:dyDescent="0.35">
      <c r="B48" s="9" t="s">
        <v>36</v>
      </c>
      <c r="C48" s="2">
        <v>-20000</v>
      </c>
      <c r="D48" s="2"/>
      <c r="E48" s="17"/>
      <c r="F48" s="6"/>
    </row>
    <row r="49" spans="2:6" ht="15" x14ac:dyDescent="0.25">
      <c r="B49" s="9" t="s">
        <v>37</v>
      </c>
      <c r="C49" s="2">
        <v>-10000</v>
      </c>
      <c r="D49" s="2"/>
      <c r="E49" s="17"/>
      <c r="F49" s="6"/>
    </row>
    <row r="50" spans="2:6" x14ac:dyDescent="0.35">
      <c r="B50" s="9" t="s">
        <v>38</v>
      </c>
      <c r="C50" s="2">
        <v>-55000</v>
      </c>
      <c r="D50" s="2"/>
      <c r="E50" s="17"/>
      <c r="F50" s="6"/>
    </row>
    <row r="51" spans="2:6" x14ac:dyDescent="0.35">
      <c r="B51" s="9" t="s">
        <v>39</v>
      </c>
      <c r="C51" s="2">
        <v>-5000</v>
      </c>
      <c r="D51" s="2"/>
      <c r="E51" s="17"/>
      <c r="F51" s="6"/>
    </row>
    <row r="52" spans="2:6" x14ac:dyDescent="0.35">
      <c r="B52" s="9" t="s">
        <v>40</v>
      </c>
      <c r="C52" s="2">
        <v>-20000</v>
      </c>
      <c r="D52" s="2"/>
      <c r="E52" s="17"/>
      <c r="F52" s="6"/>
    </row>
    <row r="53" spans="2:6" x14ac:dyDescent="0.35">
      <c r="B53" s="9" t="s">
        <v>41</v>
      </c>
      <c r="C53" s="2">
        <v>-20000</v>
      </c>
      <c r="D53" s="2"/>
      <c r="E53" s="17"/>
      <c r="F53" s="6"/>
    </row>
    <row r="54" spans="2:6" x14ac:dyDescent="0.35">
      <c r="B54" s="9" t="s">
        <v>42</v>
      </c>
      <c r="C54" s="2">
        <v>-70000</v>
      </c>
      <c r="D54" s="2"/>
      <c r="E54" s="17"/>
      <c r="F54" s="6"/>
    </row>
    <row r="55" spans="2:6" x14ac:dyDescent="0.35">
      <c r="B55" s="9" t="s">
        <v>43</v>
      </c>
      <c r="C55" s="2">
        <v>-5000</v>
      </c>
      <c r="D55" s="2"/>
      <c r="E55" s="17"/>
      <c r="F55" s="6"/>
    </row>
    <row r="56" spans="2:6" x14ac:dyDescent="0.35">
      <c r="B56" s="9" t="s">
        <v>44</v>
      </c>
      <c r="C56" s="2">
        <v>-5000</v>
      </c>
      <c r="D56" s="2"/>
      <c r="E56" s="17"/>
      <c r="F56" s="6"/>
    </row>
    <row r="57" spans="2:6" x14ac:dyDescent="0.35">
      <c r="B57" s="9" t="s">
        <v>45</v>
      </c>
      <c r="C57" s="2">
        <v>-5000</v>
      </c>
      <c r="D57" s="2"/>
      <c r="E57" s="17"/>
      <c r="F57" s="6"/>
    </row>
    <row r="58" spans="2:6" x14ac:dyDescent="0.35">
      <c r="B58" s="9" t="s">
        <v>46</v>
      </c>
      <c r="C58" s="2">
        <v>-30000</v>
      </c>
      <c r="D58" s="2"/>
      <c r="E58" s="17"/>
      <c r="F58" s="6"/>
    </row>
    <row r="59" spans="2:6" x14ac:dyDescent="0.35">
      <c r="B59" s="11" t="s">
        <v>47</v>
      </c>
      <c r="C59" s="3">
        <v>-300000</v>
      </c>
      <c r="D59" s="3"/>
      <c r="E59" s="18">
        <f>SUM(C44:C59)</f>
        <v>-582000</v>
      </c>
      <c r="F59" s="7">
        <f>+E43+E59</f>
        <v>-92000</v>
      </c>
    </row>
    <row r="60" spans="2:6" x14ac:dyDescent="0.35">
      <c r="B60" s="9"/>
      <c r="C60" s="2">
        <f>SUM(C6:C59)</f>
        <v>-1140000</v>
      </c>
      <c r="D60" s="2">
        <f>SUM(D6:D59)</f>
        <v>1120000</v>
      </c>
      <c r="E60" s="17"/>
      <c r="F60" s="6"/>
    </row>
    <row r="61" spans="2:6" ht="6" customHeight="1" x14ac:dyDescent="0.35">
      <c r="B61" s="9"/>
      <c r="C61" s="2"/>
      <c r="D61" s="2"/>
      <c r="E61" s="17"/>
      <c r="F61" s="2"/>
    </row>
    <row r="62" spans="2:6" ht="15" thickBot="1" x14ac:dyDescent="0.4">
      <c r="B62" s="12" t="s">
        <v>48</v>
      </c>
      <c r="C62" s="13"/>
      <c r="D62" s="13"/>
      <c r="E62" s="19"/>
      <c r="F62" s="14">
        <f>+D60+C60</f>
        <v>-20000</v>
      </c>
    </row>
    <row r="63" spans="2:6" ht="15" thickTop="1" x14ac:dyDescent="0.35">
      <c r="B63" s="9" t="s">
        <v>5</v>
      </c>
      <c r="E63" s="9"/>
      <c r="F63" s="2">
        <v>-200000</v>
      </c>
    </row>
    <row r="64" spans="2:6" x14ac:dyDescent="0.35">
      <c r="B64" s="9" t="s">
        <v>55</v>
      </c>
      <c r="E64" s="9"/>
      <c r="F64" s="2">
        <v>300000</v>
      </c>
    </row>
    <row r="65" spans="2:6" ht="15" thickBot="1" x14ac:dyDescent="0.4">
      <c r="B65" s="12" t="s">
        <v>54</v>
      </c>
      <c r="C65" s="15"/>
      <c r="D65" s="15"/>
      <c r="E65" s="20"/>
      <c r="F65" s="14">
        <f>+F62+F63+F64</f>
        <v>80000</v>
      </c>
    </row>
    <row r="66" spans="2:6" ht="15" thickTop="1" x14ac:dyDescent="0.35"/>
  </sheetData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Sparebank 1 Alliansen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d435vle</dc:creator>
  <cp:lastModifiedBy>Rune</cp:lastModifiedBy>
  <cp:lastPrinted>2015-02-17T12:09:50Z</cp:lastPrinted>
  <dcterms:created xsi:type="dcterms:W3CDTF">2014-02-13T10:17:14Z</dcterms:created>
  <dcterms:modified xsi:type="dcterms:W3CDTF">2015-03-07T23:40:54Z</dcterms:modified>
</cp:coreProperties>
</file>